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ПИТАНИЕ\2024-2025\в папку food\"/>
    </mc:Choice>
  </mc:AlternateContent>
  <bookViews>
    <workbookView xWindow="0" yWindow="0" windowWidth="28800" windowHeight="12105"/>
  </bookViews>
  <sheets>
    <sheet name="меню 7-11 лет" sheetId="2" r:id="rId1"/>
  </sheets>
  <calcPr calcId="162913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J195" i="2" s="1"/>
  <c r="I184" i="2"/>
  <c r="I195" i="2" s="1"/>
  <c r="H184" i="2"/>
  <c r="H195" i="2" s="1"/>
  <c r="G184" i="2"/>
  <c r="G195" i="2" s="1"/>
  <c r="F184" i="2"/>
  <c r="F195" i="2" s="1"/>
  <c r="J176" i="2"/>
  <c r="B176" i="2"/>
  <c r="A176" i="2"/>
  <c r="L175" i="2"/>
  <c r="J175" i="2"/>
  <c r="I175" i="2"/>
  <c r="H175" i="2"/>
  <c r="G175" i="2"/>
  <c r="F175" i="2"/>
  <c r="B166" i="2"/>
  <c r="A166" i="2"/>
  <c r="L165" i="2"/>
  <c r="J165" i="2"/>
  <c r="I165" i="2"/>
  <c r="H165" i="2"/>
  <c r="G165" i="2"/>
  <c r="F165" i="2"/>
  <c r="F176" i="2" s="1"/>
  <c r="I157" i="2"/>
  <c r="H157" i="2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H146" i="2"/>
  <c r="G146" i="2"/>
  <c r="G157" i="2" s="1"/>
  <c r="F146" i="2"/>
  <c r="F157" i="2" s="1"/>
  <c r="G138" i="2"/>
  <c r="F138" i="2"/>
  <c r="B138" i="2"/>
  <c r="A138" i="2"/>
  <c r="L137" i="2"/>
  <c r="J137" i="2"/>
  <c r="I137" i="2"/>
  <c r="H137" i="2"/>
  <c r="G137" i="2"/>
  <c r="F137" i="2"/>
  <c r="B128" i="2"/>
  <c r="A128" i="2"/>
  <c r="L127" i="2"/>
  <c r="J127" i="2"/>
  <c r="J138" i="2" s="1"/>
  <c r="I127" i="2"/>
  <c r="I138" i="2" s="1"/>
  <c r="H127" i="2"/>
  <c r="H138" i="2" s="1"/>
  <c r="G127" i="2"/>
  <c r="F127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J119" i="2" s="1"/>
  <c r="I108" i="2"/>
  <c r="H108" i="2"/>
  <c r="H119" i="2" s="1"/>
  <c r="G108" i="2"/>
  <c r="G119" i="2" s="1"/>
  <c r="F108" i="2"/>
  <c r="B100" i="2"/>
  <c r="A100" i="2"/>
  <c r="L99" i="2"/>
  <c r="J99" i="2"/>
  <c r="I99" i="2"/>
  <c r="I100" i="2" s="1"/>
  <c r="H99" i="2"/>
  <c r="H100" i="2" s="1"/>
  <c r="G99" i="2"/>
  <c r="F99" i="2"/>
  <c r="B90" i="2"/>
  <c r="A90" i="2"/>
  <c r="L89" i="2"/>
  <c r="J89" i="2"/>
  <c r="I89" i="2"/>
  <c r="H89" i="2"/>
  <c r="G89" i="2"/>
  <c r="G100" i="2" s="1"/>
  <c r="F89" i="2"/>
  <c r="F100" i="2" s="1"/>
  <c r="G81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G70" i="2"/>
  <c r="F70" i="2"/>
  <c r="F81" i="2" s="1"/>
  <c r="J62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I43" i="2" s="1"/>
  <c r="H42" i="2"/>
  <c r="H43" i="2" s="1"/>
  <c r="G42" i="2"/>
  <c r="F42" i="2"/>
  <c r="B33" i="2"/>
  <c r="A33" i="2"/>
  <c r="L32" i="2"/>
  <c r="J32" i="2"/>
  <c r="I32" i="2"/>
  <c r="H32" i="2"/>
  <c r="G32" i="2"/>
  <c r="F32" i="2"/>
  <c r="F43" i="2" s="1"/>
  <c r="G24" i="2"/>
  <c r="F24" i="2"/>
  <c r="B24" i="2"/>
  <c r="A24" i="2"/>
  <c r="L23" i="2"/>
  <c r="J23" i="2"/>
  <c r="I23" i="2"/>
  <c r="H23" i="2"/>
  <c r="G23" i="2"/>
  <c r="F23" i="2"/>
  <c r="B14" i="2"/>
  <c r="A14" i="2"/>
  <c r="L13" i="2"/>
  <c r="J13" i="2"/>
  <c r="J24" i="2" s="1"/>
  <c r="I13" i="2"/>
  <c r="I24" i="2" s="1"/>
  <c r="H13" i="2"/>
  <c r="H24" i="2" s="1"/>
  <c r="G13" i="2"/>
  <c r="F13" i="2"/>
  <c r="I119" i="2" l="1"/>
  <c r="F119" i="2"/>
  <c r="J81" i="2"/>
  <c r="H81" i="2"/>
  <c r="I81" i="2"/>
  <c r="I196" i="2" s="1"/>
  <c r="J43" i="2"/>
  <c r="G43" i="2"/>
  <c r="L195" i="2"/>
  <c r="I176" i="2"/>
  <c r="H176" i="2"/>
  <c r="H196" i="2" s="1"/>
  <c r="G176" i="2"/>
  <c r="L176" i="2"/>
  <c r="L138" i="2"/>
  <c r="L119" i="2"/>
  <c r="J196" i="2"/>
  <c r="J100" i="2"/>
  <c r="L100" i="2"/>
  <c r="L81" i="2"/>
  <c r="L62" i="2"/>
  <c r="L43" i="2"/>
  <c r="L24" i="2"/>
  <c r="F196" i="2"/>
  <c r="G196" i="2" l="1"/>
  <c r="L196" i="2"/>
</calcChain>
</file>

<file path=xl/sharedStrings.xml><?xml version="1.0" encoding="utf-8"?>
<sst xmlns="http://schemas.openxmlformats.org/spreadsheetml/2006/main" count="304" uniqueCount="104">
  <si>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</si>
  <si>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</si>
  <si>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</si>
  <si>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</si>
  <si>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</si>
  <si>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</si>
  <si>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</si>
  <si>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</si>
  <si>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</si>
  <si>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</si>
  <si>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</si>
  <si>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</si>
  <si>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</si>
  <si>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</si>
  <si>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</si>
  <si>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</si>
  <si>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</si>
  <si>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</si>
  <si>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</si>
  <si>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</si>
  <si>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</si>
  <si>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</si>
  <si>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</si>
  <si>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</si>
  <si>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</si>
  <si>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</si>
  <si>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</si>
  <si>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</si>
  <si>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</si>
  <si>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</si>
  <si>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</si>
  <si>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</si>
  <si>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</si>
  <si>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</si>
  <si>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</si>
  <si>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</si>
  <si>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</si>
  <si>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</si>
  <si>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</si>
  <si>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</si>
  <si>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Пословский А.М.</t>
  </si>
  <si>
    <t>Омлет натуральный</t>
  </si>
  <si>
    <t>Кофейный напиток с молоком</t>
  </si>
  <si>
    <t>Батон нарезной</t>
  </si>
  <si>
    <t>Мандарины</t>
  </si>
  <si>
    <t>Макароны отварные</t>
  </si>
  <si>
    <t>Хлеб ржано-пшеничный</t>
  </si>
  <si>
    <t>Какао с молоком</t>
  </si>
  <si>
    <t>Винегрет с растительным маслом</t>
  </si>
  <si>
    <t>Гуляш из говядины</t>
  </si>
  <si>
    <t>Каша гречневая рассыпчатая</t>
  </si>
  <si>
    <t>Компот из смеси сухофруктов</t>
  </si>
  <si>
    <t>Салат из свеклы отварной</t>
  </si>
  <si>
    <t>Рыба запеченная в сметанном соусе (минтай)</t>
  </si>
  <si>
    <t>54-9р-2020</t>
  </si>
  <si>
    <t>Картофельное пюре</t>
  </si>
  <si>
    <t>Рис отварной</t>
  </si>
  <si>
    <t>Каша вязкая молочная овсяная</t>
  </si>
  <si>
    <t>Бутерброд с сыром</t>
  </si>
  <si>
    <t>Яблоки</t>
  </si>
  <si>
    <t>Помидор свежий</t>
  </si>
  <si>
    <t>Рассольник "Ленинградский"</t>
  </si>
  <si>
    <t>Запеканка из творога с джемом</t>
  </si>
  <si>
    <t>Чай с лимоном</t>
  </si>
  <si>
    <t>Печень по - строгановски</t>
  </si>
  <si>
    <t>359/408</t>
  </si>
  <si>
    <t>Чай  с сахаром</t>
  </si>
  <si>
    <t>Каша рисовая вязкая</t>
  </si>
  <si>
    <t>Груша</t>
  </si>
  <si>
    <t>Масло сливочное</t>
  </si>
  <si>
    <t>Салат витаминный</t>
  </si>
  <si>
    <t>Суп с крупой гречневой на к/б</t>
  </si>
  <si>
    <t>Бефстроганов из отварной говядины</t>
  </si>
  <si>
    <t>Кисель</t>
  </si>
  <si>
    <t>Огурец свежий</t>
  </si>
  <si>
    <t>Апельсины</t>
  </si>
  <si>
    <t>Плов с  отварной курицей</t>
  </si>
  <si>
    <t>Макароны отварные  сыром</t>
  </si>
  <si>
    <t>Яблоко</t>
  </si>
  <si>
    <t>Салат картофельный с соленым огурцом и зеленым горошком</t>
  </si>
  <si>
    <t>Борщ с капустой и картофелем на м/б</t>
  </si>
  <si>
    <t>Рыба, запеченная под молочным соусом</t>
  </si>
  <si>
    <t>Сыр</t>
  </si>
  <si>
    <t>54-1з</t>
  </si>
  <si>
    <t>Каша "Дружба"</t>
  </si>
  <si>
    <t>Салат из свежих помидор и огурцов</t>
  </si>
  <si>
    <t>54-2м</t>
  </si>
  <si>
    <t>Запеканка твороженая со сгущенным молоком</t>
  </si>
  <si>
    <t>Салат из свеклы с соленым огурцом</t>
  </si>
  <si>
    <t>Суп картофельный с фасолью на м/б</t>
  </si>
  <si>
    <t>Рагу из овощей</t>
  </si>
  <si>
    <t>Кукуруза консервированная</t>
  </si>
  <si>
    <t>Мандарин</t>
  </si>
  <si>
    <t>Азу из говядины "по- Татарски"</t>
  </si>
  <si>
    <t>Птица отварная</t>
  </si>
  <si>
    <t>Апельсин</t>
  </si>
  <si>
    <t>Салат из белокачанной капусты с морковью</t>
  </si>
  <si>
    <t>Суп гороховый на м/б</t>
  </si>
  <si>
    <t>Банан</t>
  </si>
  <si>
    <t>Щи из свежей капусты на к/б</t>
  </si>
  <si>
    <t>Рыба тушеная в томате с овощами</t>
  </si>
  <si>
    <t>Биточек из курицы</t>
  </si>
  <si>
    <t>Суп картофельный с макаронными изделиями</t>
  </si>
  <si>
    <t>МКОУ"Новопетровская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</si>
</sst>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250</v>
      </c>
      <c r="G6" s="40">
        <v>10.28</v>
      </c>
      <c r="H6" s="40">
        <v>11.11</v>
      </c>
      <c r="I6" s="40">
        <v>38.89</v>
      </c>
      <c r="J6" s="40">
        <v>295.56</v>
      </c>
      <c r="K6" s="41">
        <v>212</v>
      </c>
      <c r="L6" s="40">
        <v>32.4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13.8</v>
      </c>
    </row>
    <row r="9" spans="1:12" ht="15" x14ac:dyDescent="0.25">
      <c r="A9" s="23"/>
      <c r="B9" s="15"/>
      <c r="C9" s="11"/>
      <c r="D9" s="7" t="s">
        <v>23</v>
      </c>
      <c r="E9" s="42" t="s">
        <v>58</v>
      </c>
      <c r="F9" s="43">
        <v>60</v>
      </c>
      <c r="G9" s="43">
        <v>10.35</v>
      </c>
      <c r="H9" s="43">
        <v>13.5</v>
      </c>
      <c r="I9" s="43">
        <v>15</v>
      </c>
      <c r="J9" s="43">
        <v>223.5</v>
      </c>
      <c r="K9" s="44">
        <v>63</v>
      </c>
      <c r="L9" s="43">
        <v>23.4</v>
      </c>
    </row>
    <row r="10" spans="1:12" ht="15" x14ac:dyDescent="0.25">
      <c r="A10" s="23"/>
      <c r="B10" s="15"/>
      <c r="C10" s="11"/>
      <c r="D10" s="7" t="s">
        <v>24</v>
      </c>
      <c r="E10" s="42" t="s">
        <v>59</v>
      </c>
      <c r="F10" s="43">
        <v>114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13.68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624</v>
      </c>
      <c r="G13" s="19">
        <f t="shared" ref="G13:J13" si="0">SUM(G6:G12)</f>
        <v>23.83</v>
      </c>
      <c r="H13" s="19">
        <f t="shared" si="0"/>
        <v>27.509999999999998</v>
      </c>
      <c r="I13" s="19">
        <f t="shared" si="0"/>
        <v>77.290000000000006</v>
      </c>
      <c r="J13" s="19">
        <f t="shared" si="0"/>
        <v>651.05999999999995</v>
      </c>
      <c r="K13" s="25"/>
      <c r="L13" s="19">
        <f t="shared" ref="L13" si="1">SUM(L6:L12)</f>
        <v>83.28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60</v>
      </c>
      <c r="G14" s="43">
        <v>0.66</v>
      </c>
      <c r="H14" s="43">
        <v>0.12</v>
      </c>
      <c r="I14" s="43">
        <v>2.2799999999999998</v>
      </c>
      <c r="J14" s="43">
        <v>14.4</v>
      </c>
      <c r="K14" s="44">
        <v>148</v>
      </c>
      <c r="L14" s="43">
        <v>14.4</v>
      </c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>
        <v>250</v>
      </c>
      <c r="G15" s="43">
        <v>7.63</v>
      </c>
      <c r="H15" s="43">
        <v>8.1</v>
      </c>
      <c r="I15" s="43">
        <v>13.25</v>
      </c>
      <c r="J15" s="43">
        <v>158.75</v>
      </c>
      <c r="K15" s="44">
        <v>134</v>
      </c>
      <c r="L15" s="43">
        <v>26.31</v>
      </c>
    </row>
    <row r="16" spans="1:12" ht="25.5" x14ac:dyDescent="0.2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28.5</v>
      </c>
      <c r="H16" s="43">
        <v>33</v>
      </c>
      <c r="I16" s="43">
        <v>8.25</v>
      </c>
      <c r="J16" s="43">
        <v>444</v>
      </c>
      <c r="K16" s="44" t="s">
        <v>54</v>
      </c>
      <c r="L16" s="43">
        <v>39.729999999999997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56</v>
      </c>
      <c r="F17" s="43">
        <v>200</v>
      </c>
      <c r="G17" s="43">
        <v>4.9400000000000004</v>
      </c>
      <c r="H17" s="43">
        <v>7.24</v>
      </c>
      <c r="I17" s="43">
        <v>51.8</v>
      </c>
      <c r="J17" s="43">
        <v>292.39999999999998</v>
      </c>
      <c r="K17" s="44">
        <v>385</v>
      </c>
      <c r="L17" s="43">
        <v>9.6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0.6</v>
      </c>
      <c r="H18" s="43">
        <v>0</v>
      </c>
      <c r="I18" s="43">
        <v>20.100000000000001</v>
      </c>
      <c r="J18" s="43">
        <v>84</v>
      </c>
      <c r="K18" s="44">
        <v>495</v>
      </c>
      <c r="L18" s="43">
        <v>5.67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</v>
      </c>
      <c r="H19" s="43">
        <v>0.57999999999999996</v>
      </c>
      <c r="I19" s="43">
        <v>10.28</v>
      </c>
      <c r="J19" s="43">
        <v>52.4</v>
      </c>
      <c r="K19" s="44">
        <v>111</v>
      </c>
      <c r="L19" s="43">
        <v>2.75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45</v>
      </c>
      <c r="G20" s="43">
        <v>2.97</v>
      </c>
      <c r="H20" s="43">
        <v>0.54</v>
      </c>
      <c r="I20" s="43">
        <v>15.3</v>
      </c>
      <c r="J20" s="43">
        <v>81.45</v>
      </c>
      <c r="K20" s="44">
        <v>110</v>
      </c>
      <c r="L20" s="43">
        <v>5.5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925</v>
      </c>
      <c r="G23" s="19">
        <f t="shared" ref="G23:J23" si="2">SUM(G14:G22)</f>
        <v>46.8</v>
      </c>
      <c r="H23" s="19">
        <f t="shared" si="2"/>
        <v>49.58</v>
      </c>
      <c r="I23" s="19">
        <f t="shared" si="2"/>
        <v>121.26</v>
      </c>
      <c r="J23" s="19">
        <f t="shared" si="2"/>
        <v>1127.4000000000001</v>
      </c>
      <c r="K23" s="25"/>
      <c r="L23" s="19">
        <f t="shared" ref="L23" si="3">SUM(L14:L22)</f>
        <v>103.96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1549</v>
      </c>
      <c r="G24" s="32">
        <f t="shared" ref="G24:J24" si="4">G13+G23</f>
        <v>70.63</v>
      </c>
      <c r="H24" s="32">
        <f t="shared" si="4"/>
        <v>77.09</v>
      </c>
      <c r="I24" s="32">
        <f t="shared" si="4"/>
        <v>198.55</v>
      </c>
      <c r="J24" s="32">
        <f t="shared" si="4"/>
        <v>1778.46</v>
      </c>
      <c r="K24" s="32"/>
      <c r="L24" s="32">
        <f t="shared" ref="L24" si="5">L13+L23</f>
        <v>187.24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39.659999999999997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4.3499999999999996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111</v>
      </c>
      <c r="L28" s="43">
        <v>4.13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136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34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536</v>
      </c>
      <c r="G32" s="19">
        <f t="shared" ref="G32:L32" si="6">SUM(G25:G31)</f>
        <v>26.6</v>
      </c>
      <c r="H32" s="19">
        <f t="shared" si="6"/>
        <v>12.43</v>
      </c>
      <c r="I32" s="19">
        <f t="shared" si="6"/>
        <v>62.78</v>
      </c>
      <c r="J32" s="19">
        <f t="shared" si="6"/>
        <v>473.79999999999995</v>
      </c>
      <c r="K32" s="25"/>
      <c r="L32" s="19">
        <f t="shared" si="6"/>
        <v>82.14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1.5</v>
      </c>
      <c r="H33" s="43">
        <v>6.67</v>
      </c>
      <c r="I33" s="43">
        <v>8.34</v>
      </c>
      <c r="J33" s="43">
        <v>91.67</v>
      </c>
      <c r="K33" s="44">
        <v>26</v>
      </c>
      <c r="L33" s="43">
        <v>7.89</v>
      </c>
    </row>
    <row r="34" spans="1:12" ht="15" x14ac:dyDescent="0.25">
      <c r="A34" s="14"/>
      <c r="B34" s="15"/>
      <c r="C34" s="11"/>
      <c r="D34" s="7" t="s">
        <v>27</v>
      </c>
      <c r="E34" s="42" t="s">
        <v>102</v>
      </c>
      <c r="F34" s="43">
        <v>250</v>
      </c>
      <c r="G34" s="43">
        <v>10.78</v>
      </c>
      <c r="H34" s="43">
        <v>6.03</v>
      </c>
      <c r="I34" s="43">
        <v>12.5</v>
      </c>
      <c r="J34" s="43">
        <v>148.80000000000001</v>
      </c>
      <c r="K34" s="44">
        <v>129</v>
      </c>
      <c r="L34" s="43">
        <v>19.399999999999999</v>
      </c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100</v>
      </c>
      <c r="G35" s="43">
        <v>16.600000000000001</v>
      </c>
      <c r="H35" s="43">
        <v>8</v>
      </c>
      <c r="I35" s="43">
        <v>9.3000000000000007</v>
      </c>
      <c r="J35" s="43">
        <v>176</v>
      </c>
      <c r="K35" s="44" t="s">
        <v>65</v>
      </c>
      <c r="L35" s="43">
        <v>38.43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8.5500000000000007</v>
      </c>
      <c r="H36" s="43">
        <v>7.8</v>
      </c>
      <c r="I36" s="43">
        <v>37</v>
      </c>
      <c r="J36" s="43">
        <v>253</v>
      </c>
      <c r="K36" s="44">
        <v>202</v>
      </c>
      <c r="L36" s="43">
        <v>15.24</v>
      </c>
    </row>
    <row r="37" spans="1:12" ht="15" x14ac:dyDescent="0.2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0.2</v>
      </c>
      <c r="H37" s="43">
        <v>0.1</v>
      </c>
      <c r="I37" s="43">
        <v>9.3000000000000007</v>
      </c>
      <c r="J37" s="43">
        <v>38</v>
      </c>
      <c r="K37" s="44">
        <v>457</v>
      </c>
      <c r="L37" s="43">
        <v>2.35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>
        <v>111</v>
      </c>
      <c r="L38" s="43">
        <v>2.75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45</v>
      </c>
      <c r="G39" s="43">
        <v>2.97</v>
      </c>
      <c r="H39" s="43">
        <v>0.54</v>
      </c>
      <c r="I39" s="43">
        <v>15.3</v>
      </c>
      <c r="J39" s="43">
        <v>81.45</v>
      </c>
      <c r="K39" s="44">
        <v>110</v>
      </c>
      <c r="L39" s="43">
        <v>5.5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:L42" si="7">SUM(G33:G41)</f>
        <v>42.100000000000009</v>
      </c>
      <c r="H42" s="19">
        <f t="shared" si="7"/>
        <v>29.72</v>
      </c>
      <c r="I42" s="19">
        <f t="shared" si="7"/>
        <v>102.02</v>
      </c>
      <c r="J42" s="19">
        <f t="shared" si="7"/>
        <v>841.32</v>
      </c>
      <c r="K42" s="25"/>
      <c r="L42" s="19">
        <f t="shared" si="7"/>
        <v>91.559999999999988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1401</v>
      </c>
      <c r="G43" s="32">
        <f t="shared" ref="G43:L43" si="8">G32+G42</f>
        <v>68.700000000000017</v>
      </c>
      <c r="H43" s="32">
        <f t="shared" si="8"/>
        <v>42.15</v>
      </c>
      <c r="I43" s="32">
        <f t="shared" si="8"/>
        <v>164.8</v>
      </c>
      <c r="J43" s="32">
        <f t="shared" si="8"/>
        <v>1315.12</v>
      </c>
      <c r="K43" s="32"/>
      <c r="L43" s="32">
        <f t="shared" si="8"/>
        <v>173.7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250</v>
      </c>
      <c r="G44" s="40">
        <v>3.75</v>
      </c>
      <c r="H44" s="40">
        <v>5</v>
      </c>
      <c r="I44" s="40">
        <v>39.31</v>
      </c>
      <c r="J44" s="40">
        <v>289.49</v>
      </c>
      <c r="K44" s="41">
        <v>217</v>
      </c>
      <c r="L44" s="40">
        <v>23.08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13.8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4.13</v>
      </c>
    </row>
    <row r="48" spans="1:12" ht="15.75" thickBot="1" x14ac:dyDescent="0.3">
      <c r="A48" s="23"/>
      <c r="B48" s="15"/>
      <c r="C48" s="11"/>
      <c r="D48" s="7" t="s">
        <v>24</v>
      </c>
      <c r="E48" s="42" t="s">
        <v>68</v>
      </c>
      <c r="F48" s="43">
        <v>112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28</v>
      </c>
    </row>
    <row r="49" spans="1:12" ht="15" x14ac:dyDescent="0.25">
      <c r="A49" s="23"/>
      <c r="B49" s="15"/>
      <c r="C49" s="11"/>
      <c r="D49" s="6"/>
      <c r="E49" s="39" t="s">
        <v>69</v>
      </c>
      <c r="F49" s="40">
        <v>10</v>
      </c>
      <c r="G49" s="40">
        <v>0.16</v>
      </c>
      <c r="H49" s="40">
        <v>7.2</v>
      </c>
      <c r="I49" s="40">
        <v>0.13</v>
      </c>
      <c r="J49" s="40">
        <v>73.180000000000007</v>
      </c>
      <c r="K49" s="41">
        <v>79</v>
      </c>
      <c r="L49" s="43">
        <v>10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602</v>
      </c>
      <c r="G51" s="19">
        <f t="shared" ref="G51:L51" si="9">SUM(G44:G50)</f>
        <v>9.1100000000000012</v>
      </c>
      <c r="H51" s="19">
        <f t="shared" si="9"/>
        <v>15.98</v>
      </c>
      <c r="I51" s="19">
        <f t="shared" si="9"/>
        <v>73.819999999999993</v>
      </c>
      <c r="J51" s="19">
        <f t="shared" si="9"/>
        <v>556.06999999999994</v>
      </c>
      <c r="K51" s="25"/>
      <c r="L51" s="19">
        <f t="shared" si="9"/>
        <v>79.009999999999991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1</v>
      </c>
      <c r="H52" s="43">
        <v>3</v>
      </c>
      <c r="I52" s="43">
        <v>3</v>
      </c>
      <c r="J52" s="43">
        <v>44</v>
      </c>
      <c r="K52" s="44">
        <v>2</v>
      </c>
      <c r="L52" s="43">
        <v>14.13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250</v>
      </c>
      <c r="G53" s="43">
        <v>14.25</v>
      </c>
      <c r="H53" s="43">
        <v>9.5</v>
      </c>
      <c r="I53" s="43">
        <v>9.8000000000000007</v>
      </c>
      <c r="J53" s="43">
        <v>132.87</v>
      </c>
      <c r="K53" s="44">
        <v>114</v>
      </c>
      <c r="L53" s="43">
        <v>18.8</v>
      </c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100</v>
      </c>
      <c r="G54" s="43">
        <v>15</v>
      </c>
      <c r="H54" s="43">
        <v>13</v>
      </c>
      <c r="I54" s="43">
        <v>5</v>
      </c>
      <c r="J54" s="43">
        <v>202</v>
      </c>
      <c r="K54" s="44">
        <v>326</v>
      </c>
      <c r="L54" s="43">
        <v>32.26</v>
      </c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>
        <v>256</v>
      </c>
      <c r="L55" s="43">
        <v>14.64</v>
      </c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>
        <v>503</v>
      </c>
      <c r="L56" s="43">
        <v>7.28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>
        <v>111</v>
      </c>
      <c r="L57" s="43">
        <v>2.75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45</v>
      </c>
      <c r="G58" s="43">
        <v>2.97</v>
      </c>
      <c r="H58" s="43">
        <v>0.54</v>
      </c>
      <c r="I58" s="43">
        <v>15.3</v>
      </c>
      <c r="J58" s="43">
        <v>81.45</v>
      </c>
      <c r="K58" s="44">
        <v>110</v>
      </c>
      <c r="L58" s="43">
        <v>5.5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825</v>
      </c>
      <c r="G61" s="19">
        <f t="shared" ref="G61:L61" si="10">SUM(G52:G60)</f>
        <v>41.669999999999995</v>
      </c>
      <c r="H61" s="19">
        <f t="shared" si="10"/>
        <v>31.569999999999997</v>
      </c>
      <c r="I61" s="19">
        <f t="shared" si="10"/>
        <v>101.92999999999999</v>
      </c>
      <c r="J61" s="19">
        <f t="shared" si="10"/>
        <v>819.22</v>
      </c>
      <c r="K61" s="25"/>
      <c r="L61" s="19">
        <f t="shared" si="10"/>
        <v>95.36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1427</v>
      </c>
      <c r="G62" s="32">
        <f t="shared" ref="G62:L62" si="11">G51+G61</f>
        <v>50.779999999999994</v>
      </c>
      <c r="H62" s="32">
        <f t="shared" si="11"/>
        <v>47.55</v>
      </c>
      <c r="I62" s="32">
        <f t="shared" si="11"/>
        <v>175.75</v>
      </c>
      <c r="J62" s="32">
        <f t="shared" si="11"/>
        <v>1375.29</v>
      </c>
      <c r="K62" s="32"/>
      <c r="L62" s="32">
        <f t="shared" si="11"/>
        <v>174.37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33.04</v>
      </c>
    </row>
    <row r="64" spans="1:12" ht="15" x14ac:dyDescent="0.25">
      <c r="A64" s="23"/>
      <c r="B64" s="15"/>
      <c r="C64" s="11"/>
      <c r="D64" s="6"/>
      <c r="E64" s="42" t="s">
        <v>74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6.6</v>
      </c>
      <c r="K64" s="44">
        <v>148</v>
      </c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13.8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4.13</v>
      </c>
    </row>
    <row r="67" spans="1:12" ht="15" x14ac:dyDescent="0.25">
      <c r="A67" s="23"/>
      <c r="B67" s="15"/>
      <c r="C67" s="11"/>
      <c r="D67" s="7" t="s">
        <v>24</v>
      </c>
      <c r="E67" s="42" t="s">
        <v>75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:L70" si="12">SUM(G63:G69)</f>
        <v>18.599999999999998</v>
      </c>
      <c r="H70" s="19">
        <f t="shared" si="12"/>
        <v>23.339999999999996</v>
      </c>
      <c r="I70" s="19">
        <f t="shared" si="12"/>
        <v>36.32</v>
      </c>
      <c r="J70" s="19">
        <f t="shared" si="12"/>
        <v>442.2</v>
      </c>
      <c r="K70" s="25"/>
      <c r="L70" s="19">
        <f t="shared" si="12"/>
        <v>87.97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60</v>
      </c>
      <c r="G71" s="43">
        <v>1</v>
      </c>
      <c r="H71" s="43">
        <v>3.7</v>
      </c>
      <c r="I71" s="43">
        <v>4</v>
      </c>
      <c r="J71" s="43">
        <v>52.8</v>
      </c>
      <c r="K71" s="44">
        <v>47</v>
      </c>
      <c r="L71" s="43">
        <v>14.59</v>
      </c>
    </row>
    <row r="72" spans="1:12" ht="15" x14ac:dyDescent="0.25">
      <c r="A72" s="23"/>
      <c r="B72" s="15"/>
      <c r="C72" s="11"/>
      <c r="D72" s="7" t="s">
        <v>27</v>
      </c>
      <c r="E72" s="42" t="s">
        <v>97</v>
      </c>
      <c r="F72" s="43">
        <v>250</v>
      </c>
      <c r="G72" s="43">
        <v>11.32</v>
      </c>
      <c r="H72" s="43">
        <v>6.58</v>
      </c>
      <c r="I72" s="43">
        <v>14.6</v>
      </c>
      <c r="J72" s="43">
        <v>163.75</v>
      </c>
      <c r="K72" s="44">
        <v>144</v>
      </c>
      <c r="L72" s="43">
        <v>25.86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240</v>
      </c>
      <c r="G73" s="43">
        <v>14.76</v>
      </c>
      <c r="H73" s="43">
        <v>10</v>
      </c>
      <c r="I73" s="43">
        <v>30</v>
      </c>
      <c r="J73" s="43">
        <v>352.5</v>
      </c>
      <c r="K73" s="44">
        <v>406</v>
      </c>
      <c r="L73" s="43">
        <v>40.799999999999997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0.6</v>
      </c>
      <c r="H75" s="43">
        <v>0</v>
      </c>
      <c r="I75" s="43">
        <v>20.100000000000001</v>
      </c>
      <c r="J75" s="43">
        <v>84</v>
      </c>
      <c r="K75" s="44">
        <v>495</v>
      </c>
      <c r="L75" s="43">
        <v>5.67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>
        <v>111</v>
      </c>
      <c r="L76" s="43">
        <v>2.75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45</v>
      </c>
      <c r="G77" s="43">
        <v>2.97</v>
      </c>
      <c r="H77" s="43">
        <v>0.54</v>
      </c>
      <c r="I77" s="43">
        <v>15.3</v>
      </c>
      <c r="J77" s="43">
        <v>81.45</v>
      </c>
      <c r="K77" s="44">
        <v>110</v>
      </c>
      <c r="L77" s="43">
        <v>5.5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:L80" si="13">SUM(G71:G79)</f>
        <v>32.15</v>
      </c>
      <c r="H80" s="19">
        <f t="shared" si="13"/>
        <v>21.4</v>
      </c>
      <c r="I80" s="19">
        <f t="shared" si="13"/>
        <v>94.28</v>
      </c>
      <c r="J80" s="19">
        <f t="shared" si="13"/>
        <v>786.9</v>
      </c>
      <c r="K80" s="25"/>
      <c r="L80" s="19">
        <f t="shared" si="13"/>
        <v>95.17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1355</v>
      </c>
      <c r="G81" s="32">
        <f t="shared" ref="G81:L81" si="14">G70+G80</f>
        <v>50.75</v>
      </c>
      <c r="H81" s="32">
        <f t="shared" si="14"/>
        <v>44.739999999999995</v>
      </c>
      <c r="I81" s="32">
        <f t="shared" si="14"/>
        <v>130.6</v>
      </c>
      <c r="J81" s="32">
        <f t="shared" si="14"/>
        <v>1229.0999999999999</v>
      </c>
      <c r="K81" s="32"/>
      <c r="L81" s="32">
        <f t="shared" si="14"/>
        <v>183.14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22.1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5.67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1.5</v>
      </c>
      <c r="H85" s="43">
        <v>0.57999999999999996</v>
      </c>
      <c r="I85" s="43">
        <v>10.28</v>
      </c>
      <c r="J85" s="43">
        <v>52.4</v>
      </c>
      <c r="K85" s="44">
        <v>111</v>
      </c>
      <c r="L85" s="43">
        <v>4.13</v>
      </c>
    </row>
    <row r="86" spans="1:12" ht="15" x14ac:dyDescent="0.25">
      <c r="A86" s="23"/>
      <c r="B86" s="15"/>
      <c r="C86" s="11"/>
      <c r="D86" s="7" t="s">
        <v>24</v>
      </c>
      <c r="E86" s="42" t="s">
        <v>78</v>
      </c>
      <c r="F86" s="43">
        <v>114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13.7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514</v>
      </c>
      <c r="G89" s="19">
        <f t="shared" ref="G89:L89" si="15">SUM(G82:G88)</f>
        <v>12.15</v>
      </c>
      <c r="H89" s="19">
        <f t="shared" si="15"/>
        <v>9.68</v>
      </c>
      <c r="I89" s="19">
        <f t="shared" si="15"/>
        <v>55.879999999999995</v>
      </c>
      <c r="J89" s="19">
        <f t="shared" si="15"/>
        <v>470.4</v>
      </c>
      <c r="K89" s="25"/>
      <c r="L89" s="19">
        <f t="shared" si="15"/>
        <v>45.6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1.05</v>
      </c>
      <c r="H90" s="43">
        <v>3.71</v>
      </c>
      <c r="I90" s="43">
        <v>5.55</v>
      </c>
      <c r="J90" s="43">
        <v>60</v>
      </c>
      <c r="K90" s="44">
        <v>42</v>
      </c>
      <c r="L90" s="43">
        <v>10.87</v>
      </c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8.5399999999999991</v>
      </c>
      <c r="H91" s="43">
        <v>10</v>
      </c>
      <c r="I91" s="43">
        <v>13.32</v>
      </c>
      <c r="J91" s="43">
        <v>150</v>
      </c>
      <c r="K91" s="44">
        <v>95</v>
      </c>
      <c r="L91" s="43">
        <v>22.15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140</v>
      </c>
      <c r="G92" s="43">
        <v>10.4</v>
      </c>
      <c r="H92" s="43">
        <v>6.5</v>
      </c>
      <c r="I92" s="43">
        <v>10.7</v>
      </c>
      <c r="J92" s="43">
        <v>180</v>
      </c>
      <c r="K92" s="44">
        <v>312</v>
      </c>
      <c r="L92" s="43">
        <v>34.9</v>
      </c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43">
        <v>250</v>
      </c>
      <c r="G93" s="43">
        <v>6.75</v>
      </c>
      <c r="H93" s="43">
        <v>10</v>
      </c>
      <c r="I93" s="43">
        <v>14.5</v>
      </c>
      <c r="J93" s="43">
        <v>268.33</v>
      </c>
      <c r="K93" s="44">
        <v>377</v>
      </c>
      <c r="L93" s="43">
        <v>10.74</v>
      </c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</v>
      </c>
      <c r="H94" s="43">
        <v>0.1</v>
      </c>
      <c r="I94" s="43">
        <v>9.3000000000000007</v>
      </c>
      <c r="J94" s="43">
        <v>38</v>
      </c>
      <c r="K94" s="44">
        <v>457</v>
      </c>
      <c r="L94" s="43">
        <v>2.35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111</v>
      </c>
      <c r="L95" s="43">
        <v>2.75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45</v>
      </c>
      <c r="G96" s="43">
        <v>2.97</v>
      </c>
      <c r="H96" s="43">
        <v>0.54</v>
      </c>
      <c r="I96" s="43">
        <v>15.3</v>
      </c>
      <c r="J96" s="43">
        <v>81.45</v>
      </c>
      <c r="K96" s="44">
        <v>110</v>
      </c>
      <c r="L96" s="43">
        <v>5.5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965</v>
      </c>
      <c r="G99" s="19">
        <f t="shared" ref="G99:L99" si="16">SUM(G90:G98)</f>
        <v>31.41</v>
      </c>
      <c r="H99" s="19">
        <f t="shared" si="16"/>
        <v>31.43</v>
      </c>
      <c r="I99" s="19">
        <f t="shared" si="16"/>
        <v>78.95</v>
      </c>
      <c r="J99" s="19">
        <f t="shared" si="16"/>
        <v>830.18</v>
      </c>
      <c r="K99" s="25"/>
      <c r="L99" s="19">
        <f t="shared" si="16"/>
        <v>89.259999999999977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1479</v>
      </c>
      <c r="G100" s="32">
        <f t="shared" ref="G100:L100" si="17">G89+G99</f>
        <v>43.56</v>
      </c>
      <c r="H100" s="32">
        <f t="shared" si="17"/>
        <v>41.11</v>
      </c>
      <c r="I100" s="32">
        <f t="shared" si="17"/>
        <v>134.82999999999998</v>
      </c>
      <c r="J100" s="32">
        <f t="shared" si="17"/>
        <v>1300.58</v>
      </c>
      <c r="K100" s="32"/>
      <c r="L100" s="32">
        <f t="shared" si="17"/>
        <v>134.85999999999999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250</v>
      </c>
      <c r="G101" s="40">
        <v>6.94</v>
      </c>
      <c r="H101" s="40">
        <v>8.34</v>
      </c>
      <c r="I101" s="40">
        <v>33.479999999999997</v>
      </c>
      <c r="J101" s="40">
        <v>319.45</v>
      </c>
      <c r="K101" s="41">
        <v>260</v>
      </c>
      <c r="L101" s="40">
        <v>24.9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13.8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1.5</v>
      </c>
      <c r="H104" s="43">
        <v>0.57999999999999996</v>
      </c>
      <c r="I104" s="43">
        <v>10.28</v>
      </c>
      <c r="J104" s="43">
        <v>52.4</v>
      </c>
      <c r="K104" s="44">
        <v>111</v>
      </c>
      <c r="L104" s="43">
        <v>4.13</v>
      </c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112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28</v>
      </c>
    </row>
    <row r="106" spans="1:12" ht="15" x14ac:dyDescent="0.25">
      <c r="A106" s="23"/>
      <c r="B106" s="15"/>
      <c r="C106" s="11"/>
      <c r="D106" s="6"/>
      <c r="E106" s="42" t="s">
        <v>82</v>
      </c>
      <c r="F106" s="43">
        <v>25</v>
      </c>
      <c r="G106" s="43">
        <v>5.83</v>
      </c>
      <c r="H106" s="43">
        <v>7.33</v>
      </c>
      <c r="I106" s="43">
        <v>0</v>
      </c>
      <c r="J106" s="43">
        <v>89.5</v>
      </c>
      <c r="K106" s="44" t="s">
        <v>83</v>
      </c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18">SUM(G101:G107)</f>
        <v>17.47</v>
      </c>
      <c r="H108" s="19">
        <f t="shared" si="18"/>
        <v>19.05</v>
      </c>
      <c r="I108" s="19">
        <f t="shared" si="18"/>
        <v>67.66</v>
      </c>
      <c r="J108" s="19">
        <f t="shared" si="18"/>
        <v>596.34999999999991</v>
      </c>
      <c r="K108" s="25"/>
      <c r="L108" s="19">
        <f t="shared" ref="L108" si="19">SUM(L101:L107)</f>
        <v>90.830000000000013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0.6</v>
      </c>
      <c r="H109" s="43">
        <v>3.1</v>
      </c>
      <c r="I109" s="43">
        <v>1.8</v>
      </c>
      <c r="J109" s="43">
        <v>44</v>
      </c>
      <c r="K109" s="44">
        <v>18</v>
      </c>
      <c r="L109" s="43">
        <v>23.1</v>
      </c>
    </row>
    <row r="110" spans="1:12" ht="15" x14ac:dyDescent="0.25">
      <c r="A110" s="23"/>
      <c r="B110" s="15"/>
      <c r="C110" s="11"/>
      <c r="D110" s="7" t="s">
        <v>27</v>
      </c>
      <c r="E110" s="42" t="s">
        <v>102</v>
      </c>
      <c r="F110" s="43">
        <v>250</v>
      </c>
      <c r="G110" s="43">
        <v>10.78</v>
      </c>
      <c r="H110" s="43">
        <v>6.03</v>
      </c>
      <c r="I110" s="43">
        <v>12.5</v>
      </c>
      <c r="J110" s="43">
        <v>148.80000000000001</v>
      </c>
      <c r="K110" s="44">
        <v>129</v>
      </c>
      <c r="L110" s="43">
        <v>19.399999999999999</v>
      </c>
    </row>
    <row r="111" spans="1:12" ht="15" x14ac:dyDescent="0.25">
      <c r="A111" s="23"/>
      <c r="B111" s="15"/>
      <c r="C111" s="11"/>
      <c r="D111" s="7" t="s">
        <v>28</v>
      </c>
      <c r="E111" s="42" t="s">
        <v>49</v>
      </c>
      <c r="F111" s="43">
        <v>100</v>
      </c>
      <c r="G111" s="43">
        <v>16.899999999999999</v>
      </c>
      <c r="H111" s="43">
        <v>16</v>
      </c>
      <c r="I111" s="43">
        <v>4</v>
      </c>
      <c r="J111" s="43">
        <v>232</v>
      </c>
      <c r="K111" s="44" t="s">
        <v>86</v>
      </c>
      <c r="L111" s="43">
        <v>32.26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200</v>
      </c>
      <c r="G112" s="43">
        <v>1425</v>
      </c>
      <c r="H112" s="43">
        <v>13</v>
      </c>
      <c r="I112" s="43">
        <v>61.67</v>
      </c>
      <c r="J112" s="43">
        <v>421.67</v>
      </c>
      <c r="K112" s="44">
        <v>202</v>
      </c>
      <c r="L112" s="43">
        <v>15.24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0.6</v>
      </c>
      <c r="H113" s="43">
        <v>0</v>
      </c>
      <c r="I113" s="43">
        <v>20.100000000000001</v>
      </c>
      <c r="J113" s="43">
        <v>84</v>
      </c>
      <c r="K113" s="44">
        <v>495</v>
      </c>
      <c r="L113" s="43">
        <v>5.67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>
        <v>111</v>
      </c>
      <c r="L114" s="43">
        <v>2.75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45</v>
      </c>
      <c r="G115" s="43">
        <v>2.97</v>
      </c>
      <c r="H115" s="43">
        <v>0.54</v>
      </c>
      <c r="I115" s="43">
        <v>15.3</v>
      </c>
      <c r="J115" s="43">
        <v>81.45</v>
      </c>
      <c r="K115" s="44">
        <v>110</v>
      </c>
      <c r="L115" s="43">
        <v>5.5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875</v>
      </c>
      <c r="G118" s="19">
        <f t="shared" ref="G118:J118" si="20">SUM(G109:G117)</f>
        <v>1458.35</v>
      </c>
      <c r="H118" s="19">
        <f t="shared" si="20"/>
        <v>39.25</v>
      </c>
      <c r="I118" s="19">
        <f t="shared" si="20"/>
        <v>125.64999999999999</v>
      </c>
      <c r="J118" s="19">
        <f t="shared" si="20"/>
        <v>1064.32</v>
      </c>
      <c r="K118" s="25"/>
      <c r="L118" s="19">
        <f t="shared" ref="L118" si="21">SUM(L109:L117)</f>
        <v>103.91999999999999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1492</v>
      </c>
      <c r="G119" s="32">
        <f t="shared" ref="G119:L119" si="22">G108+G118</f>
        <v>1475.82</v>
      </c>
      <c r="H119" s="32">
        <f t="shared" si="22"/>
        <v>58.3</v>
      </c>
      <c r="I119" s="32">
        <f t="shared" si="22"/>
        <v>193.31</v>
      </c>
      <c r="J119" s="32">
        <f t="shared" si="22"/>
        <v>1660.6699999999998</v>
      </c>
      <c r="K119" s="32"/>
      <c r="L119" s="32">
        <f t="shared" si="22"/>
        <v>194.75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29.75</v>
      </c>
      <c r="H120" s="40">
        <v>15.59</v>
      </c>
      <c r="I120" s="40">
        <v>44.93</v>
      </c>
      <c r="J120" s="40">
        <v>420</v>
      </c>
      <c r="K120" s="41">
        <v>279</v>
      </c>
      <c r="L120" s="40">
        <v>39.659999999999997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2.35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1.5</v>
      </c>
      <c r="H123" s="43">
        <v>0.57999999999999996</v>
      </c>
      <c r="I123" s="43">
        <v>10.28</v>
      </c>
      <c r="J123" s="43">
        <v>52.4</v>
      </c>
      <c r="K123" s="44">
        <v>111</v>
      </c>
      <c r="L123" s="43">
        <v>4.13</v>
      </c>
    </row>
    <row r="124" spans="1:12" ht="15" x14ac:dyDescent="0.25">
      <c r="A124" s="14"/>
      <c r="B124" s="15"/>
      <c r="C124" s="11"/>
      <c r="D124" s="7" t="s">
        <v>24</v>
      </c>
      <c r="E124" s="42" t="s">
        <v>78</v>
      </c>
      <c r="F124" s="43">
        <v>114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13.68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544</v>
      </c>
      <c r="G127" s="19">
        <f t="shared" ref="G127:J127" si="23">SUM(G120:G126)</f>
        <v>31.849999999999998</v>
      </c>
      <c r="H127" s="19">
        <f t="shared" si="23"/>
        <v>16.669999999999998</v>
      </c>
      <c r="I127" s="19">
        <f t="shared" si="23"/>
        <v>74.31</v>
      </c>
      <c r="J127" s="19">
        <f t="shared" si="23"/>
        <v>554.4</v>
      </c>
      <c r="K127" s="25"/>
      <c r="L127" s="19">
        <f t="shared" ref="L127" si="24">SUM(L120:L126)</f>
        <v>59.82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88</v>
      </c>
      <c r="F128" s="40">
        <v>60</v>
      </c>
      <c r="G128" s="40">
        <v>0.8</v>
      </c>
      <c r="H128" s="40">
        <v>3.7</v>
      </c>
      <c r="I128" s="40">
        <v>3.7</v>
      </c>
      <c r="J128" s="40">
        <v>73</v>
      </c>
      <c r="K128" s="41">
        <v>31</v>
      </c>
      <c r="L128" s="43">
        <v>8.32</v>
      </c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11.59</v>
      </c>
      <c r="H129" s="43">
        <v>9.6999999999999993</v>
      </c>
      <c r="I129" s="43">
        <v>19.09</v>
      </c>
      <c r="J129" s="43">
        <v>210.63</v>
      </c>
      <c r="K129" s="44">
        <v>135</v>
      </c>
      <c r="L129" s="43">
        <v>27.8</v>
      </c>
    </row>
    <row r="130" spans="1:12" ht="15" x14ac:dyDescent="0.25">
      <c r="A130" s="14"/>
      <c r="B130" s="15"/>
      <c r="C130" s="11"/>
      <c r="D130" s="7" t="s">
        <v>28</v>
      </c>
      <c r="E130" s="42" t="s">
        <v>101</v>
      </c>
      <c r="F130" s="43">
        <v>90</v>
      </c>
      <c r="G130" s="43">
        <v>18</v>
      </c>
      <c r="H130" s="43">
        <v>16.2</v>
      </c>
      <c r="I130" s="43">
        <v>10</v>
      </c>
      <c r="J130" s="43">
        <v>256</v>
      </c>
      <c r="K130" s="44">
        <v>372</v>
      </c>
      <c r="L130" s="43">
        <v>32.380000000000003</v>
      </c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200</v>
      </c>
      <c r="G131" s="43">
        <v>3.74</v>
      </c>
      <c r="H131" s="43">
        <v>8.19</v>
      </c>
      <c r="I131" s="43">
        <v>28</v>
      </c>
      <c r="J131" s="43">
        <v>170</v>
      </c>
      <c r="K131" s="44">
        <v>177</v>
      </c>
      <c r="L131" s="43">
        <v>8.84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0.6</v>
      </c>
      <c r="H132" s="43">
        <v>0</v>
      </c>
      <c r="I132" s="43">
        <v>20.100000000000001</v>
      </c>
      <c r="J132" s="43">
        <v>84</v>
      </c>
      <c r="K132" s="44">
        <v>495</v>
      </c>
      <c r="L132" s="43">
        <v>5.67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111</v>
      </c>
      <c r="L133" s="43">
        <v>2.75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45</v>
      </c>
      <c r="G134" s="43">
        <v>2.97</v>
      </c>
      <c r="H134" s="43">
        <v>0.54</v>
      </c>
      <c r="I134" s="43">
        <v>15.3</v>
      </c>
      <c r="J134" s="43">
        <v>81.45</v>
      </c>
      <c r="K134" s="44">
        <v>110</v>
      </c>
      <c r="L134" s="43">
        <v>5.5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25">SUM(G128:G136)</f>
        <v>39.200000000000003</v>
      </c>
      <c r="H137" s="19">
        <f t="shared" si="25"/>
        <v>38.909999999999997</v>
      </c>
      <c r="I137" s="19">
        <f t="shared" si="25"/>
        <v>106.47</v>
      </c>
      <c r="J137" s="19">
        <f t="shared" si="25"/>
        <v>927.48</v>
      </c>
      <c r="K137" s="25"/>
      <c r="L137" s="19">
        <f t="shared" ref="L137" si="26">SUM(L128:L136)</f>
        <v>91.26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1409</v>
      </c>
      <c r="G138" s="32">
        <f t="shared" ref="G138:L138" si="27">G127+G137</f>
        <v>71.05</v>
      </c>
      <c r="H138" s="32">
        <f t="shared" si="27"/>
        <v>55.58</v>
      </c>
      <c r="I138" s="32">
        <f t="shared" si="27"/>
        <v>180.78</v>
      </c>
      <c r="J138" s="32">
        <f t="shared" si="27"/>
        <v>1481.88</v>
      </c>
      <c r="K138" s="32"/>
      <c r="L138" s="32">
        <f t="shared" si="27"/>
        <v>151.08000000000001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33.04</v>
      </c>
    </row>
    <row r="140" spans="1:12" ht="15" x14ac:dyDescent="0.25">
      <c r="A140" s="23"/>
      <c r="B140" s="15"/>
      <c r="C140" s="11"/>
      <c r="D140" s="6"/>
      <c r="E140" s="42" t="s">
        <v>91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1">
        <v>157</v>
      </c>
      <c r="L140" s="43">
        <v>16.8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13.8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4.13</v>
      </c>
    </row>
    <row r="143" spans="1:12" ht="15.75" thickBot="1" x14ac:dyDescent="0.3">
      <c r="A143" s="23"/>
      <c r="B143" s="15"/>
      <c r="C143" s="11"/>
      <c r="D143" s="7" t="s">
        <v>24</v>
      </c>
      <c r="E143" s="42" t="s">
        <v>92</v>
      </c>
      <c r="F143" s="43">
        <v>136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27.2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1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576</v>
      </c>
      <c r="G146" s="19">
        <f t="shared" ref="G146:J146" si="28">SUM(G139:G145)</f>
        <v>20.3</v>
      </c>
      <c r="H146" s="19">
        <f t="shared" si="28"/>
        <v>25.779999999999998</v>
      </c>
      <c r="I146" s="19">
        <f t="shared" si="28"/>
        <v>55.78</v>
      </c>
      <c r="J146" s="19">
        <f t="shared" si="28"/>
        <v>470.4</v>
      </c>
      <c r="K146" s="25"/>
      <c r="L146" s="19">
        <f t="shared" ref="L146" si="29">SUM(L139:L145)</f>
        <v>94.97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>
        <v>148</v>
      </c>
      <c r="L147" s="43">
        <v>14.4</v>
      </c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8.5399999999999991</v>
      </c>
      <c r="H148" s="43">
        <v>10</v>
      </c>
      <c r="I148" s="43">
        <v>13.32</v>
      </c>
      <c r="J148" s="43">
        <v>150</v>
      </c>
      <c r="K148" s="44">
        <v>95</v>
      </c>
      <c r="L148" s="43">
        <v>22.15</v>
      </c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>
        <v>250</v>
      </c>
      <c r="G149" s="43">
        <v>13.85</v>
      </c>
      <c r="H149" s="43">
        <v>13.23</v>
      </c>
      <c r="I149" s="43">
        <v>4.17</v>
      </c>
      <c r="J149" s="43">
        <v>339.06</v>
      </c>
      <c r="K149" s="44">
        <v>364</v>
      </c>
      <c r="L149" s="43">
        <v>58.45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1.4</v>
      </c>
      <c r="H151" s="43">
        <v>0</v>
      </c>
      <c r="I151" s="43">
        <v>29</v>
      </c>
      <c r="J151" s="43">
        <v>122</v>
      </c>
      <c r="K151" s="44">
        <v>503</v>
      </c>
      <c r="L151" s="43">
        <v>7.28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>
        <v>111</v>
      </c>
      <c r="L152" s="43">
        <v>2.75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45</v>
      </c>
      <c r="G153" s="43">
        <v>2.97</v>
      </c>
      <c r="H153" s="43">
        <v>0.54</v>
      </c>
      <c r="I153" s="43">
        <v>15.3</v>
      </c>
      <c r="J153" s="43">
        <v>81.45</v>
      </c>
      <c r="K153" s="44">
        <v>110</v>
      </c>
      <c r="L153" s="43">
        <v>5.5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30">SUM(G147:G155)</f>
        <v>28.919999999999995</v>
      </c>
      <c r="H156" s="19">
        <f t="shared" si="30"/>
        <v>24.47</v>
      </c>
      <c r="I156" s="19">
        <f t="shared" si="30"/>
        <v>74.349999999999994</v>
      </c>
      <c r="J156" s="19">
        <f t="shared" si="30"/>
        <v>759.31000000000006</v>
      </c>
      <c r="K156" s="25"/>
      <c r="L156" s="19">
        <f t="shared" ref="L156" si="31">SUM(L147:L155)</f>
        <v>110.53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1401</v>
      </c>
      <c r="G157" s="32">
        <f t="shared" ref="G157:L157" si="32">G146+G156</f>
        <v>49.22</v>
      </c>
      <c r="H157" s="32">
        <f t="shared" si="32"/>
        <v>50.25</v>
      </c>
      <c r="I157" s="32">
        <f t="shared" si="32"/>
        <v>130.13</v>
      </c>
      <c r="J157" s="32">
        <f t="shared" si="32"/>
        <v>1229.71</v>
      </c>
      <c r="K157" s="32"/>
      <c r="L157" s="32">
        <f t="shared" si="32"/>
        <v>205.5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200</v>
      </c>
      <c r="G158" s="40">
        <v>7.4</v>
      </c>
      <c r="H158" s="40">
        <v>6.6</v>
      </c>
      <c r="I158" s="40">
        <v>39.4</v>
      </c>
      <c r="J158" s="40">
        <v>246</v>
      </c>
      <c r="K158" s="41">
        <v>256</v>
      </c>
      <c r="L158" s="40">
        <v>14.1</v>
      </c>
    </row>
    <row r="159" spans="1:12" ht="15" x14ac:dyDescent="0.25">
      <c r="A159" s="23"/>
      <c r="B159" s="15"/>
      <c r="C159" s="11"/>
      <c r="D159" s="6"/>
      <c r="E159" s="42" t="s">
        <v>94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>
        <v>10.68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3.3</v>
      </c>
      <c r="H160" s="43">
        <v>2.9</v>
      </c>
      <c r="I160" s="43">
        <v>13.8</v>
      </c>
      <c r="J160" s="43">
        <v>94</v>
      </c>
      <c r="K160" s="44">
        <v>462</v>
      </c>
      <c r="L160" s="43">
        <v>13.8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4.13</v>
      </c>
    </row>
    <row r="162" spans="1:12" ht="15" x14ac:dyDescent="0.25">
      <c r="A162" s="23"/>
      <c r="B162" s="15"/>
      <c r="C162" s="11"/>
      <c r="D162" s="7" t="s">
        <v>24</v>
      </c>
      <c r="E162" s="42" t="s">
        <v>95</v>
      </c>
      <c r="F162" s="43">
        <v>150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37.5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33">SUM(G158:G164)</f>
        <v>29.3</v>
      </c>
      <c r="H165" s="19">
        <f t="shared" si="33"/>
        <v>22.279999999999998</v>
      </c>
      <c r="I165" s="19">
        <f t="shared" si="33"/>
        <v>71.88</v>
      </c>
      <c r="J165" s="19">
        <f t="shared" si="33"/>
        <v>615.6</v>
      </c>
      <c r="K165" s="25"/>
      <c r="L165" s="19">
        <f t="shared" ref="L165" si="34">SUM(L158:L164)</f>
        <v>80.210000000000008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60</v>
      </c>
      <c r="G166" s="43">
        <v>0.87</v>
      </c>
      <c r="H166" s="43">
        <v>3.6</v>
      </c>
      <c r="I166" s="43">
        <v>5.04</v>
      </c>
      <c r="J166" s="43">
        <v>56.4</v>
      </c>
      <c r="K166" s="44">
        <v>1</v>
      </c>
      <c r="L166" s="43">
        <v>5.71</v>
      </c>
    </row>
    <row r="167" spans="1:12" ht="15" x14ac:dyDescent="0.25">
      <c r="A167" s="23"/>
      <c r="B167" s="15"/>
      <c r="C167" s="11"/>
      <c r="D167" s="7" t="s">
        <v>27</v>
      </c>
      <c r="E167" s="42" t="s">
        <v>97</v>
      </c>
      <c r="F167" s="43">
        <v>250</v>
      </c>
      <c r="G167" s="43">
        <v>11.32</v>
      </c>
      <c r="H167" s="43">
        <v>6.58</v>
      </c>
      <c r="I167" s="43">
        <v>14.6</v>
      </c>
      <c r="J167" s="43">
        <v>163.75</v>
      </c>
      <c r="K167" s="44">
        <v>144</v>
      </c>
      <c r="L167" s="43">
        <v>25.86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240</v>
      </c>
      <c r="G168" s="43">
        <v>14.76</v>
      </c>
      <c r="H168" s="43">
        <v>10</v>
      </c>
      <c r="I168" s="43">
        <v>30</v>
      </c>
      <c r="J168" s="43">
        <v>352.5</v>
      </c>
      <c r="K168" s="44">
        <v>406</v>
      </c>
      <c r="L168" s="43">
        <v>40.799999999999997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0.6</v>
      </c>
      <c r="H170" s="43">
        <v>0</v>
      </c>
      <c r="I170" s="43">
        <v>20.100000000000001</v>
      </c>
      <c r="J170" s="43">
        <v>84</v>
      </c>
      <c r="K170" s="44">
        <v>495</v>
      </c>
      <c r="L170" s="43">
        <v>5.67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111</v>
      </c>
      <c r="L171" s="43">
        <v>2.75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45</v>
      </c>
      <c r="G172" s="43">
        <v>2.97</v>
      </c>
      <c r="H172" s="43">
        <v>0.54</v>
      </c>
      <c r="I172" s="43">
        <v>15.3</v>
      </c>
      <c r="J172" s="43">
        <v>81.45</v>
      </c>
      <c r="K172" s="44">
        <v>110</v>
      </c>
      <c r="L172" s="43">
        <v>5.5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35">SUM(G166:G174)</f>
        <v>32.020000000000003</v>
      </c>
      <c r="H175" s="19">
        <f t="shared" si="35"/>
        <v>21.299999999999997</v>
      </c>
      <c r="I175" s="19">
        <f t="shared" si="35"/>
        <v>95.320000000000007</v>
      </c>
      <c r="J175" s="19">
        <f t="shared" si="35"/>
        <v>790.5</v>
      </c>
      <c r="K175" s="25"/>
      <c r="L175" s="19">
        <f t="shared" ref="L175" si="36">SUM(L166:L174)</f>
        <v>86.29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1495</v>
      </c>
      <c r="G176" s="32">
        <f t="shared" ref="G176:L176" si="37">G165+G175</f>
        <v>61.320000000000007</v>
      </c>
      <c r="H176" s="32">
        <f t="shared" si="37"/>
        <v>43.58</v>
      </c>
      <c r="I176" s="32">
        <f t="shared" si="37"/>
        <v>167.2</v>
      </c>
      <c r="J176" s="32">
        <f t="shared" si="37"/>
        <v>1406.1</v>
      </c>
      <c r="K176" s="32"/>
      <c r="L176" s="32">
        <f t="shared" si="37"/>
        <v>166.5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3.75</v>
      </c>
      <c r="H177" s="40">
        <v>5</v>
      </c>
      <c r="I177" s="40">
        <v>39.299999999999997</v>
      </c>
      <c r="J177" s="40">
        <v>289.49</v>
      </c>
      <c r="K177" s="41">
        <v>217</v>
      </c>
      <c r="L177" s="40">
        <v>23.08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4.3499999999999996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1.5</v>
      </c>
      <c r="H180" s="43">
        <v>0.57999999999999996</v>
      </c>
      <c r="I180" s="43">
        <v>10.28</v>
      </c>
      <c r="J180" s="43">
        <v>52.4</v>
      </c>
      <c r="K180" s="44">
        <v>111</v>
      </c>
      <c r="L180" s="43">
        <v>4.13</v>
      </c>
    </row>
    <row r="181" spans="1:12" ht="15" x14ac:dyDescent="0.25">
      <c r="A181" s="23"/>
      <c r="B181" s="15"/>
      <c r="C181" s="11"/>
      <c r="D181" s="7" t="s">
        <v>24</v>
      </c>
      <c r="E181" s="42" t="s">
        <v>98</v>
      </c>
      <c r="F181" s="43">
        <v>143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33</v>
      </c>
    </row>
    <row r="182" spans="1:12" ht="15" x14ac:dyDescent="0.25">
      <c r="A182" s="23"/>
      <c r="B182" s="15"/>
      <c r="C182" s="11"/>
      <c r="D182" s="6"/>
      <c r="E182" s="42" t="s">
        <v>69</v>
      </c>
      <c r="F182" s="43">
        <v>15</v>
      </c>
      <c r="G182" s="43">
        <v>0.24</v>
      </c>
      <c r="H182" s="43">
        <v>10.8</v>
      </c>
      <c r="I182" s="43">
        <v>0.19500000000000001</v>
      </c>
      <c r="J182" s="43">
        <v>73.180000000000007</v>
      </c>
      <c r="K182" s="44">
        <v>79</v>
      </c>
      <c r="L182" s="43">
        <v>16.5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638</v>
      </c>
      <c r="G184" s="19">
        <f t="shared" ref="G184:J184" si="38">SUM(G177:G183)</f>
        <v>7.59</v>
      </c>
      <c r="H184" s="19">
        <f t="shared" si="38"/>
        <v>17.079999999999998</v>
      </c>
      <c r="I184" s="19">
        <f t="shared" si="38"/>
        <v>82.074999999999989</v>
      </c>
      <c r="J184" s="19">
        <f t="shared" si="38"/>
        <v>551.06999999999994</v>
      </c>
      <c r="K184" s="25"/>
      <c r="L184" s="19">
        <f t="shared" ref="L184" si="39">SUM(L177:L183)</f>
        <v>81.06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0.4</v>
      </c>
      <c r="H185" s="43">
        <v>0.06</v>
      </c>
      <c r="I185" s="43">
        <v>1.1399999999999999</v>
      </c>
      <c r="J185" s="43">
        <v>6.6</v>
      </c>
      <c r="K185" s="44">
        <v>148</v>
      </c>
      <c r="L185" s="43">
        <v>14.4</v>
      </c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250</v>
      </c>
      <c r="G186" s="43">
        <v>9.3800000000000008</v>
      </c>
      <c r="H186" s="43">
        <v>6.38</v>
      </c>
      <c r="I186" s="43">
        <v>3.8</v>
      </c>
      <c r="J186" s="43">
        <v>170</v>
      </c>
      <c r="K186" s="44">
        <v>106</v>
      </c>
      <c r="L186" s="43">
        <v>21.2</v>
      </c>
    </row>
    <row r="187" spans="1:12" ht="15" x14ac:dyDescent="0.25">
      <c r="A187" s="23"/>
      <c r="B187" s="15"/>
      <c r="C187" s="11"/>
      <c r="D187" s="7" t="s">
        <v>28</v>
      </c>
      <c r="E187" s="42" t="s">
        <v>100</v>
      </c>
      <c r="F187" s="43">
        <v>130</v>
      </c>
      <c r="G187" s="43">
        <v>3.1</v>
      </c>
      <c r="H187" s="43">
        <v>5.3</v>
      </c>
      <c r="I187" s="43">
        <v>19.8</v>
      </c>
      <c r="J187" s="43">
        <v>180</v>
      </c>
      <c r="K187" s="44">
        <v>426</v>
      </c>
      <c r="L187" s="43">
        <v>42.26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250</v>
      </c>
      <c r="G188" s="43">
        <v>6.75</v>
      </c>
      <c r="H188" s="43">
        <v>10</v>
      </c>
      <c r="I188" s="43">
        <v>14.5</v>
      </c>
      <c r="J188" s="43">
        <v>268.33</v>
      </c>
      <c r="K188" s="44">
        <v>377</v>
      </c>
      <c r="L188" s="43">
        <v>10.74</v>
      </c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1.4</v>
      </c>
      <c r="H189" s="43">
        <v>0</v>
      </c>
      <c r="I189" s="43">
        <v>29</v>
      </c>
      <c r="J189" s="43">
        <v>122</v>
      </c>
      <c r="K189" s="44">
        <v>503</v>
      </c>
      <c r="L189" s="43">
        <v>7.28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>
        <v>111</v>
      </c>
      <c r="L190" s="43">
        <v>2.75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45</v>
      </c>
      <c r="G191" s="43">
        <v>2.97</v>
      </c>
      <c r="H191" s="43">
        <v>0.54</v>
      </c>
      <c r="I191" s="43">
        <v>15.3</v>
      </c>
      <c r="J191" s="43">
        <v>81.45</v>
      </c>
      <c r="K191" s="44">
        <v>110</v>
      </c>
      <c r="L191" s="43">
        <v>5.5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955</v>
      </c>
      <c r="G194" s="19">
        <f t="shared" ref="G194:J194" si="40">SUM(G185:G193)</f>
        <v>25.5</v>
      </c>
      <c r="H194" s="19">
        <f t="shared" si="40"/>
        <v>22.859999999999996</v>
      </c>
      <c r="I194" s="19">
        <f t="shared" si="40"/>
        <v>93.820000000000007</v>
      </c>
      <c r="J194" s="19">
        <f t="shared" si="40"/>
        <v>880.78000000000009</v>
      </c>
      <c r="K194" s="25"/>
      <c r="L194" s="19">
        <f t="shared" ref="L194" si="41">SUM(L185:L193)</f>
        <v>104.13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1593</v>
      </c>
      <c r="G195" s="32">
        <f t="shared" ref="G195:L195" si="42">G184+G194</f>
        <v>33.090000000000003</v>
      </c>
      <c r="H195" s="32">
        <f t="shared" si="42"/>
        <v>39.94</v>
      </c>
      <c r="I195" s="32">
        <f t="shared" si="42"/>
        <v>175.89499999999998</v>
      </c>
      <c r="J195" s="32">
        <f t="shared" si="42"/>
        <v>1431.85</v>
      </c>
      <c r="K195" s="32"/>
      <c r="L195" s="32">
        <f t="shared" si="42"/>
        <v>185.19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1460.1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197.49199999999999</v>
      </c>
      <c r="H196" s="34">
        <f t="shared" si="43"/>
        <v>50.029000000000003</v>
      </c>
      <c r="I196" s="34">
        <f t="shared" si="43"/>
        <v>165.18450000000001</v>
      </c>
      <c r="J196" s="34">
        <f t="shared" si="43"/>
        <v>1420.8759999999997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175.63299999999998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866141732283472" right="0.70866141732283472" top="0.37" bottom="0.3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Семенова И_И</cp:lastModifiedBy>
  <cp:lastPrinted>2024-08-15T12:25:26Z</cp:lastPrinted>
  <dcterms:created xsi:type="dcterms:W3CDTF">2022-05-16T14:23:56Z</dcterms:created>
  <dcterms:modified xsi:type="dcterms:W3CDTF">2024-09-17T08:05:32Z</dcterms:modified>
</cp:coreProperties>
</file>